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4" sheetId="16" r:id="rId1"/>
    <sheet name="2005" sheetId="17" r:id="rId2"/>
    <sheet name="2006" sheetId="12" r:id="rId3"/>
    <sheet name="2008" sheetId="15" r:id="rId4"/>
  </sheets>
  <calcPr calcId="125725"/>
</workbook>
</file>

<file path=xl/calcChain.xml><?xml version="1.0" encoding="utf-8"?>
<calcChain xmlns="http://schemas.openxmlformats.org/spreadsheetml/2006/main">
  <c r="G6" i="16"/>
  <c r="G5"/>
  <c r="G7"/>
  <c r="G6" i="17"/>
  <c r="G7"/>
  <c r="G8"/>
  <c r="G9"/>
  <c r="G10"/>
  <c r="G11"/>
  <c r="G12"/>
  <c r="G13"/>
  <c r="G14"/>
  <c r="G5"/>
  <c r="E12"/>
  <c r="E6"/>
  <c r="D6"/>
  <c r="D12"/>
  <c r="C6"/>
  <c r="B6"/>
  <c r="B5"/>
  <c r="E7" i="15"/>
  <c r="E6"/>
  <c r="E5"/>
  <c r="G7" i="12"/>
  <c r="G6"/>
  <c r="G8"/>
  <c r="G9"/>
  <c r="G5"/>
</calcChain>
</file>

<file path=xl/sharedStrings.xml><?xml version="1.0" encoding="utf-8"?>
<sst xmlns="http://schemas.openxmlformats.org/spreadsheetml/2006/main" count="58" uniqueCount="31">
  <si>
    <t>Event</t>
  </si>
  <si>
    <t>Cell 1</t>
  </si>
  <si>
    <t>Cell 2</t>
  </si>
  <si>
    <t>Deep Perc. Data</t>
  </si>
  <si>
    <t>Cell 3</t>
  </si>
  <si>
    <t>Cell 4</t>
  </si>
  <si>
    <t>5-18-06 to 5-20-06</t>
  </si>
  <si>
    <t>5-27-06 to 5-29-06</t>
  </si>
  <si>
    <t>7-7-06 to 7-8-06</t>
  </si>
  <si>
    <t>10-30-06 to 11-2-06</t>
  </si>
  <si>
    <t>11-4-06 to 11-8-06</t>
  </si>
  <si>
    <t>Outside Season</t>
  </si>
  <si>
    <t>6-24-08 to 6-30-08</t>
  </si>
  <si>
    <t>10-3-08 to 10-5-08</t>
  </si>
  <si>
    <t>10-23-08 to 10-30-08</t>
  </si>
  <si>
    <t>Area:</t>
  </si>
  <si>
    <t>Irrig. Area (ac)</t>
  </si>
  <si>
    <t>Field-wide DP (in)</t>
  </si>
  <si>
    <t>7-25-04 to 7-29-04</t>
  </si>
  <si>
    <t>8-5-04 to 8-7-04</t>
  </si>
  <si>
    <t>8-14-04 to 8-16-04</t>
  </si>
  <si>
    <t>5-24-05 to 5-29-05</t>
  </si>
  <si>
    <t>6-21-05 to 6-25-05</t>
  </si>
  <si>
    <t>8-8-05 to 8-10-05</t>
  </si>
  <si>
    <t>8-23-05 to 8-25-05</t>
  </si>
  <si>
    <t>9-4-05 to 9-6-05</t>
  </si>
  <si>
    <t>9-14-05 to 9-16-05</t>
  </si>
  <si>
    <t>9-26-05 to 9-28-05</t>
  </si>
  <si>
    <t>10-6-05 to 10-8-05</t>
  </si>
  <si>
    <t>10-27-05 to 10-29-05</t>
  </si>
  <si>
    <t>11-13-05 to 11-14-05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</si>
</sst>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2" fillId="0" borderId="3" xfId="0" applyFont="1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2" fontId="2" fillId="0" borderId="7" xfId="0" applyNumberFormat="1" applyFont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2" fontId="2" fillId="0" borderId="4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vertical="center"/>
    </xf>
    <xf numFmtId="2" fontId="1" fillId="0" borderId="0" xfId="0" applyNumberFormat="1" applyFont="1" applyFill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/>
    </xf>
    <xf numFmtId="0" fontId="4" fillId="0" borderId="0" xfId="0" applyFont="1" applyBorder="1" applyAlignment="1"/>
    <xf numFmtId="2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G5" sqref="G5:G7"/>
    </sheetView>
  </sheetViews>
  <sheetFormatPr defaultRowHeight="15"/>
  <cols>
    <col min="1" max="1" width="16.42578125" bestFit="1" customWidth="1"/>
    <col min="2" max="2" width="17.28515625" bestFit="1" customWidth="1"/>
    <col min="3" max="3" width="15.28515625" customWidth="1"/>
    <col min="4" max="4" width="15.42578125" customWidth="1"/>
    <col min="5" max="5" width="17.28515625" bestFit="1" customWidth="1"/>
    <col min="6" max="6" width="12.85546875" bestFit="1" customWidth="1"/>
    <col min="7" max="7" width="1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2004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53"/>
      <c r="B3" s="53"/>
      <c r="C3" s="1"/>
      <c r="F3" s="1"/>
    </row>
    <row r="4" spans="1:11" ht="15.75" thickBot="1">
      <c r="A4" s="38" t="s">
        <v>0</v>
      </c>
      <c r="B4" s="38" t="s">
        <v>1</v>
      </c>
      <c r="C4" s="38" t="s">
        <v>2</v>
      </c>
      <c r="D4" s="38" t="s">
        <v>4</v>
      </c>
      <c r="E4" s="38" t="s">
        <v>5</v>
      </c>
      <c r="F4" s="38" t="s">
        <v>16</v>
      </c>
      <c r="G4" s="38" t="s">
        <v>17</v>
      </c>
    </row>
    <row r="5" spans="1:11">
      <c r="A5" s="36" t="s">
        <v>18</v>
      </c>
      <c r="B5" s="26">
        <v>0</v>
      </c>
      <c r="C5" s="37">
        <v>0</v>
      </c>
      <c r="D5" s="37">
        <v>0</v>
      </c>
      <c r="E5" s="44">
        <v>0</v>
      </c>
      <c r="F5" s="39">
        <v>23.16</v>
      </c>
      <c r="G5">
        <f>(B5*$B$8+C5*$C$8+D5*$D$8+E5*$E$8)/F5</f>
        <v>0</v>
      </c>
    </row>
    <row r="6" spans="1:11">
      <c r="A6" s="17" t="s">
        <v>19</v>
      </c>
      <c r="B6" s="27">
        <v>0</v>
      </c>
      <c r="C6" s="14">
        <v>0</v>
      </c>
      <c r="D6" s="12"/>
      <c r="E6" s="23"/>
      <c r="F6" s="39">
        <v>11.76</v>
      </c>
      <c r="G6">
        <f>(B6*$B$8+C6*$C$8+D6*$D$8+E6*$E$8)/F6</f>
        <v>0</v>
      </c>
    </row>
    <row r="7" spans="1:11" ht="15.75" thickBot="1">
      <c r="A7" s="17" t="s">
        <v>20</v>
      </c>
      <c r="B7" s="27"/>
      <c r="C7" s="4"/>
      <c r="D7" s="14">
        <v>0</v>
      </c>
      <c r="E7" s="24">
        <v>0</v>
      </c>
      <c r="F7" s="39">
        <v>11.4</v>
      </c>
      <c r="G7">
        <f t="shared" ref="G6:G7" si="0">(B7*$B$8+C7*$C$8+D7*$D$8+E7*$E$8)/F7</f>
        <v>0</v>
      </c>
    </row>
    <row r="8" spans="1:11">
      <c r="A8" s="43" t="s">
        <v>15</v>
      </c>
      <c r="B8">
        <v>5.9</v>
      </c>
      <c r="C8">
        <v>5.86</v>
      </c>
      <c r="D8" s="51">
        <v>5.83</v>
      </c>
      <c r="E8" s="51">
        <v>5.57</v>
      </c>
      <c r="F8" s="39"/>
    </row>
    <row r="9" spans="1:11">
      <c r="A9" s="35"/>
      <c r="B9" s="32"/>
      <c r="C9" s="32"/>
      <c r="D9" s="32"/>
      <c r="E9" s="32"/>
      <c r="F9" s="39"/>
      <c r="H9" s="12"/>
      <c r="I9" s="12"/>
      <c r="J9" s="12"/>
      <c r="K9" s="12"/>
    </row>
    <row r="10" spans="1:11">
      <c r="B10" s="14"/>
      <c r="C10" s="4"/>
      <c r="D10" s="14"/>
      <c r="E10" s="14"/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54"/>
      <c r="E15" s="54"/>
      <c r="F15" s="12"/>
      <c r="G15" s="54"/>
      <c r="H15" s="54"/>
      <c r="I15" s="12"/>
      <c r="J15" s="54"/>
      <c r="K15" s="54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B15" sqref="B15:E15"/>
    </sheetView>
  </sheetViews>
  <sheetFormatPr defaultRowHeight="15"/>
  <cols>
    <col min="1" max="1" width="16.42578125" bestFit="1" customWidth="1"/>
    <col min="2" max="2" width="17.28515625" bestFit="1" customWidth="1"/>
    <col min="3" max="3" width="15.28515625" customWidth="1"/>
    <col min="4" max="4" width="15.42578125" customWidth="1"/>
    <col min="5" max="5" width="17.28515625" bestFit="1" customWidth="1"/>
    <col min="6" max="6" width="12.85546875" bestFit="1" customWidth="1"/>
    <col min="7" max="7" width="1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53"/>
      <c r="B3" s="53"/>
      <c r="C3" s="1"/>
      <c r="F3" s="1"/>
    </row>
    <row r="4" spans="1:11" ht="15.75" thickBot="1">
      <c r="A4" s="40" t="s">
        <v>0</v>
      </c>
      <c r="B4" s="40" t="s">
        <v>1</v>
      </c>
      <c r="C4" s="40" t="s">
        <v>2</v>
      </c>
      <c r="D4" s="40" t="s">
        <v>4</v>
      </c>
      <c r="E4" s="40" t="s">
        <v>5</v>
      </c>
      <c r="F4" s="40" t="s">
        <v>16</v>
      </c>
      <c r="G4" s="40" t="s">
        <v>17</v>
      </c>
    </row>
    <row r="5" spans="1:11">
      <c r="A5" s="36" t="s">
        <v>21</v>
      </c>
      <c r="B5" s="26">
        <f>(0.0792+0+0)/3</f>
        <v>2.6400000000000003E-2</v>
      </c>
      <c r="C5" s="37">
        <v>0</v>
      </c>
      <c r="D5" s="52">
        <v>0</v>
      </c>
      <c r="E5" s="44">
        <v>0</v>
      </c>
      <c r="F5" s="39">
        <v>23.16</v>
      </c>
      <c r="G5">
        <f>(B5*$B$15+C5*$C$15+D5*$D$15+E5*$E$15)/F5</f>
        <v>6.7253886010362708E-3</v>
      </c>
    </row>
    <row r="6" spans="1:11">
      <c r="A6" s="45" t="s">
        <v>22</v>
      </c>
      <c r="B6" s="27">
        <f>(4.56+0+0)/3</f>
        <v>1.5199999999999998</v>
      </c>
      <c r="C6" s="14">
        <f>(4.27+0)/3</f>
        <v>1.4233333333333331</v>
      </c>
      <c r="D6" s="41">
        <f>(4.23+0+0)/3</f>
        <v>1.4100000000000001</v>
      </c>
      <c r="E6" s="42">
        <f>(4.34+0)/3</f>
        <v>1.4466666666666665</v>
      </c>
      <c r="F6" s="39">
        <v>23.16</v>
      </c>
      <c r="G6">
        <f t="shared" ref="G6:G14" si="0">(B6*$B$15+C6*$C$15+D6*$D$15+E6*$E$15)/F6</f>
        <v>1.4502144502014969</v>
      </c>
    </row>
    <row r="7" spans="1:11">
      <c r="A7" s="46" t="s">
        <v>23</v>
      </c>
      <c r="B7" s="27">
        <v>0</v>
      </c>
      <c r="C7" s="41">
        <v>0</v>
      </c>
      <c r="D7" s="14"/>
      <c r="E7" s="24"/>
      <c r="F7" s="39">
        <v>11.76</v>
      </c>
      <c r="G7">
        <f t="shared" si="0"/>
        <v>0</v>
      </c>
    </row>
    <row r="8" spans="1:11">
      <c r="A8" s="47" t="s">
        <v>24</v>
      </c>
      <c r="B8" s="31"/>
      <c r="C8" s="41"/>
      <c r="D8" s="41">
        <v>0</v>
      </c>
      <c r="E8" s="42">
        <v>0</v>
      </c>
      <c r="F8" s="39">
        <v>11.4</v>
      </c>
      <c r="G8">
        <f t="shared" si="0"/>
        <v>0</v>
      </c>
    </row>
    <row r="9" spans="1:11">
      <c r="A9" s="45" t="s">
        <v>25</v>
      </c>
      <c r="B9" s="27">
        <v>0</v>
      </c>
      <c r="C9" s="41">
        <v>0</v>
      </c>
      <c r="D9" s="32"/>
      <c r="E9" s="49"/>
      <c r="F9" s="39">
        <v>11.76</v>
      </c>
      <c r="G9">
        <f t="shared" si="0"/>
        <v>0</v>
      </c>
      <c r="H9" s="12"/>
      <c r="I9" s="12"/>
      <c r="J9" s="12"/>
      <c r="K9" s="12"/>
    </row>
    <row r="10" spans="1:11">
      <c r="A10" s="45" t="s">
        <v>26</v>
      </c>
      <c r="B10" s="27"/>
      <c r="C10" s="41"/>
      <c r="D10" s="14">
        <v>0</v>
      </c>
      <c r="E10" s="24">
        <v>0</v>
      </c>
      <c r="F10" s="39">
        <v>11.4</v>
      </c>
      <c r="G10">
        <f t="shared" si="0"/>
        <v>0</v>
      </c>
      <c r="H10" s="12"/>
      <c r="I10" s="12"/>
      <c r="J10" s="12"/>
      <c r="K10" s="12"/>
    </row>
    <row r="11" spans="1:11">
      <c r="A11" s="45" t="s">
        <v>27</v>
      </c>
      <c r="B11" s="27">
        <v>0</v>
      </c>
      <c r="C11" s="41">
        <v>0</v>
      </c>
      <c r="D11" s="8"/>
      <c r="E11" s="50"/>
      <c r="F11" s="39">
        <v>11.76</v>
      </c>
      <c r="G11">
        <f t="shared" si="0"/>
        <v>0</v>
      </c>
    </row>
    <row r="12" spans="1:11">
      <c r="A12" s="45" t="s">
        <v>28</v>
      </c>
      <c r="B12" s="27"/>
      <c r="C12" s="4"/>
      <c r="D12" s="14">
        <f>(2.6256+1.9704+1.3143)/3</f>
        <v>1.9701000000000002</v>
      </c>
      <c r="E12" s="24">
        <f>(2.6256+1.9704+1.314)/3</f>
        <v>1.97</v>
      </c>
      <c r="F12" s="39">
        <v>11.4</v>
      </c>
      <c r="G12">
        <f t="shared" si="0"/>
        <v>1.9700511403508776</v>
      </c>
    </row>
    <row r="13" spans="1:11">
      <c r="A13" s="45" t="s">
        <v>29</v>
      </c>
      <c r="B13" s="55" t="s">
        <v>11</v>
      </c>
      <c r="C13" s="56"/>
      <c r="D13" s="56"/>
      <c r="E13" s="57"/>
      <c r="F13" s="39">
        <v>11.76</v>
      </c>
      <c r="G13" t="e">
        <f t="shared" si="0"/>
        <v>#VALUE!</v>
      </c>
    </row>
    <row r="14" spans="1:11" ht="15.75" thickBot="1">
      <c r="A14" s="48" t="s">
        <v>30</v>
      </c>
      <c r="B14" s="58"/>
      <c r="C14" s="59"/>
      <c r="D14" s="59"/>
      <c r="E14" s="60"/>
      <c r="F14" s="39">
        <v>11.4</v>
      </c>
      <c r="G14">
        <f t="shared" si="0"/>
        <v>0</v>
      </c>
    </row>
    <row r="15" spans="1:11">
      <c r="A15" s="43" t="s">
        <v>15</v>
      </c>
      <c r="B15">
        <v>5.9</v>
      </c>
      <c r="C15">
        <v>5.86</v>
      </c>
      <c r="D15" s="51">
        <v>5.83</v>
      </c>
      <c r="E15" s="51">
        <v>5.57</v>
      </c>
      <c r="F15" s="12"/>
      <c r="G15" s="51"/>
      <c r="H15" s="51"/>
      <c r="I15" s="12"/>
      <c r="J15" s="51"/>
      <c r="K15" s="51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2">
    <mergeCell ref="A3:B3"/>
    <mergeCell ref="B13:E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25" sqref="E25"/>
    </sheetView>
  </sheetViews>
  <sheetFormatPr defaultRowHeight="15"/>
  <cols>
    <col min="1" max="1" width="16.42578125" bestFit="1" customWidth="1"/>
    <col min="2" max="2" width="17.28515625" bestFit="1" customWidth="1"/>
    <col min="3" max="3" width="15.28515625" customWidth="1"/>
    <col min="4" max="4" width="15.42578125" customWidth="1"/>
    <col min="5" max="5" width="17.28515625" bestFit="1" customWidth="1"/>
    <col min="6" max="6" width="12.85546875" bestFit="1" customWidth="1"/>
    <col min="7" max="7" width="1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53"/>
      <c r="B3" s="53"/>
      <c r="C3" s="1"/>
      <c r="F3" s="1"/>
    </row>
    <row r="4" spans="1:11" ht="15.75" thickBot="1">
      <c r="A4" s="16" t="s">
        <v>0</v>
      </c>
      <c r="B4" s="16" t="s">
        <v>1</v>
      </c>
      <c r="C4" s="16" t="s">
        <v>2</v>
      </c>
      <c r="D4" s="16" t="s">
        <v>4</v>
      </c>
      <c r="E4" s="16" t="s">
        <v>5</v>
      </c>
      <c r="F4" s="29" t="s">
        <v>16</v>
      </c>
      <c r="G4" s="29" t="s">
        <v>17</v>
      </c>
    </row>
    <row r="5" spans="1:11">
      <c r="A5" s="19" t="s">
        <v>6</v>
      </c>
      <c r="B5" s="26">
        <v>0</v>
      </c>
      <c r="C5" s="20"/>
      <c r="D5" s="21"/>
      <c r="E5" s="22"/>
      <c r="F5" s="39">
        <v>5.9</v>
      </c>
      <c r="G5">
        <f>(B5*$B$10+C5*$C$10+D5*$D$10+E5*$E$10)/F5</f>
        <v>0</v>
      </c>
    </row>
    <row r="6" spans="1:11">
      <c r="A6" s="17" t="s">
        <v>7</v>
      </c>
      <c r="B6" s="27"/>
      <c r="C6" s="14">
        <v>0</v>
      </c>
      <c r="D6" s="12"/>
      <c r="E6" s="23"/>
      <c r="F6" s="39">
        <v>5.86</v>
      </c>
      <c r="G6">
        <f t="shared" ref="G6:G9" si="0">(B6*$B$10+C6*$C$10+D6*$D$10+E6*$E$10)/F6</f>
        <v>0</v>
      </c>
    </row>
    <row r="7" spans="1:11">
      <c r="A7" s="17" t="s">
        <v>8</v>
      </c>
      <c r="B7" s="27"/>
      <c r="C7" s="4"/>
      <c r="D7" s="14">
        <v>0</v>
      </c>
      <c r="E7" s="24">
        <v>0</v>
      </c>
      <c r="F7" s="39">
        <v>11.4</v>
      </c>
      <c r="G7">
        <f>(B7*$B$10+C7*$C$10+D7*$D$10+E7*$E$10)/F7</f>
        <v>0</v>
      </c>
    </row>
    <row r="8" spans="1:11">
      <c r="A8" s="18" t="s">
        <v>9</v>
      </c>
      <c r="B8" s="55" t="s">
        <v>11</v>
      </c>
      <c r="C8" s="56"/>
      <c r="D8" s="56"/>
      <c r="E8" s="57"/>
      <c r="F8" s="39">
        <v>11.76</v>
      </c>
      <c r="G8" t="e">
        <f t="shared" si="0"/>
        <v>#VALUE!</v>
      </c>
    </row>
    <row r="9" spans="1:11" ht="15.75" thickBot="1">
      <c r="A9" s="25" t="s">
        <v>10</v>
      </c>
      <c r="B9" s="58"/>
      <c r="C9" s="59"/>
      <c r="D9" s="59"/>
      <c r="E9" s="60"/>
      <c r="F9" s="39">
        <v>11.4</v>
      </c>
      <c r="G9">
        <f t="shared" si="0"/>
        <v>0</v>
      </c>
      <c r="H9" s="12"/>
      <c r="I9" s="12"/>
      <c r="J9" s="12"/>
      <c r="K9" s="12"/>
    </row>
    <row r="10" spans="1:11">
      <c r="A10" s="8" t="s">
        <v>15</v>
      </c>
      <c r="B10" s="14">
        <v>5.9</v>
      </c>
      <c r="C10" s="4">
        <v>5.86</v>
      </c>
      <c r="D10" s="14">
        <v>5.83</v>
      </c>
      <c r="E10" s="14">
        <v>5.57</v>
      </c>
      <c r="F10" s="7"/>
      <c r="G10" s="12"/>
      <c r="H10" s="12"/>
      <c r="I10" s="12"/>
      <c r="J10" s="12"/>
      <c r="K10" s="12"/>
    </row>
    <row r="11" spans="1:11">
      <c r="A11" s="8"/>
      <c r="B11" s="14"/>
      <c r="C11" s="1"/>
      <c r="D11" s="8"/>
      <c r="E11" s="6"/>
      <c r="F11" s="5"/>
    </row>
    <row r="12" spans="1:11">
      <c r="A12" s="8"/>
      <c r="B12" s="14"/>
      <c r="C12" s="1"/>
      <c r="D12" s="8"/>
      <c r="E12" s="13"/>
      <c r="F12" s="5"/>
    </row>
    <row r="13" spans="1:11">
      <c r="A13" s="8"/>
      <c r="B13" s="14"/>
      <c r="D13" s="8"/>
      <c r="E13" s="6"/>
    </row>
    <row r="14" spans="1:11">
      <c r="A14" s="12"/>
      <c r="B14" s="12"/>
      <c r="D14" s="8"/>
      <c r="E14" s="6"/>
    </row>
    <row r="15" spans="1:11">
      <c r="D15" s="54"/>
      <c r="E15" s="54"/>
      <c r="F15" s="12"/>
      <c r="G15" s="54"/>
      <c r="H15" s="54"/>
      <c r="I15" s="12"/>
      <c r="J15" s="54"/>
      <c r="K15" s="54"/>
    </row>
    <row r="16" spans="1:11">
      <c r="D16" s="9"/>
      <c r="E16" s="9"/>
      <c r="F16" s="12"/>
      <c r="G16" s="9"/>
      <c r="H16" s="9"/>
      <c r="I16" s="12"/>
      <c r="J16" s="9"/>
      <c r="K16" s="9"/>
    </row>
    <row r="17" spans="4:11">
      <c r="D17" s="10"/>
      <c r="E17" s="14"/>
      <c r="F17" s="12"/>
      <c r="G17" s="11"/>
      <c r="H17" s="14"/>
      <c r="I17" s="12"/>
      <c r="J17" s="11"/>
      <c r="K17" s="14"/>
    </row>
    <row r="18" spans="4:11">
      <c r="D18" s="10"/>
      <c r="E18" s="14"/>
      <c r="F18" s="12"/>
      <c r="G18" s="10"/>
      <c r="H18" s="14"/>
      <c r="I18" s="12"/>
      <c r="J18" s="10"/>
      <c r="K18" s="14"/>
    </row>
    <row r="19" spans="4:11">
      <c r="D19" s="11"/>
      <c r="E19" s="9"/>
      <c r="F19" s="12"/>
      <c r="G19" s="10"/>
      <c r="H19" s="12"/>
      <c r="I19" s="12"/>
      <c r="J19" s="10"/>
      <c r="K19" s="14"/>
    </row>
    <row r="20" spans="4:11">
      <c r="D20" s="10"/>
      <c r="E20" s="9"/>
      <c r="G20" s="12"/>
      <c r="H20" s="12"/>
      <c r="I20" s="12"/>
      <c r="J20" s="12"/>
      <c r="K20" s="12"/>
    </row>
    <row r="21" spans="4:11">
      <c r="D21" s="12"/>
      <c r="E21" s="9"/>
    </row>
  </sheetData>
  <mergeCells count="5">
    <mergeCell ref="A3:B3"/>
    <mergeCell ref="D15:E15"/>
    <mergeCell ref="G15:H15"/>
    <mergeCell ref="J15:K15"/>
    <mergeCell ref="B8:E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11" sqref="D11"/>
    </sheetView>
  </sheetViews>
  <sheetFormatPr defaultRowHeight="15"/>
  <cols>
    <col min="1" max="1" width="16.42578125" bestFit="1" customWidth="1"/>
    <col min="2" max="2" width="17.28515625" bestFit="1" customWidth="1"/>
    <col min="3" max="3" width="14.28515625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0"/>
      <c r="B3" s="30"/>
      <c r="C3" s="1"/>
      <c r="D3" s="30"/>
      <c r="E3" s="30"/>
      <c r="F3" s="1"/>
      <c r="G3" s="30"/>
      <c r="H3" s="30"/>
      <c r="J3" s="30"/>
      <c r="K3" s="30"/>
    </row>
    <row r="4" spans="1:11" ht="15.75" thickBot="1">
      <c r="A4" s="16" t="s">
        <v>0</v>
      </c>
      <c r="B4" s="16" t="s">
        <v>1</v>
      </c>
      <c r="C4" s="16" t="s">
        <v>2</v>
      </c>
      <c r="D4" s="29" t="s">
        <v>16</v>
      </c>
      <c r="E4" s="29" t="s">
        <v>17</v>
      </c>
      <c r="F4" s="4"/>
      <c r="G4" s="9"/>
      <c r="H4" s="9"/>
      <c r="I4" s="12"/>
      <c r="J4" s="9"/>
      <c r="K4" s="9"/>
    </row>
    <row r="5" spans="1:11">
      <c r="A5" s="36" t="s">
        <v>12</v>
      </c>
      <c r="B5" s="26">
        <v>0</v>
      </c>
      <c r="C5" s="37">
        <v>0</v>
      </c>
      <c r="D5" s="8">
        <v>23.16</v>
      </c>
      <c r="E5" s="12">
        <f>(B5*$B$8+C5*$C$8)/D5</f>
        <v>0</v>
      </c>
      <c r="F5" s="7"/>
      <c r="G5" s="10"/>
      <c r="H5" s="14"/>
      <c r="I5" s="12"/>
      <c r="J5" s="10"/>
      <c r="K5" s="14"/>
    </row>
    <row r="6" spans="1:11">
      <c r="A6" s="17" t="s">
        <v>13</v>
      </c>
      <c r="B6" s="31"/>
      <c r="C6" s="28">
        <v>0</v>
      </c>
      <c r="D6" s="8">
        <v>11.58</v>
      </c>
      <c r="E6" s="12">
        <f>(B6*$B$8+C6*$C$8)/D6</f>
        <v>0</v>
      </c>
      <c r="F6" s="7"/>
      <c r="G6" s="10"/>
      <c r="H6" s="14"/>
      <c r="I6" s="12"/>
      <c r="J6" s="10"/>
      <c r="K6" s="14"/>
    </row>
    <row r="7" spans="1:11" ht="15.75" thickBot="1">
      <c r="A7" s="17" t="s">
        <v>14</v>
      </c>
      <c r="B7" s="58" t="s">
        <v>11</v>
      </c>
      <c r="C7" s="60"/>
      <c r="D7" s="8">
        <v>23.16</v>
      </c>
      <c r="E7" s="12" t="e">
        <f>(B7*$B$8+C7*$C$8)/D7</f>
        <v>#VALUE!</v>
      </c>
      <c r="F7" s="7"/>
      <c r="G7" s="10"/>
      <c r="H7" s="14"/>
      <c r="I7" s="12"/>
      <c r="J7" s="10"/>
      <c r="K7" s="14"/>
    </row>
    <row r="8" spans="1:11">
      <c r="A8" s="33" t="s">
        <v>15</v>
      </c>
      <c r="B8" s="34">
        <v>11.58</v>
      </c>
      <c r="C8" s="34">
        <v>11.58</v>
      </c>
      <c r="D8" s="32"/>
      <c r="E8" s="32"/>
      <c r="F8" s="7"/>
      <c r="G8" s="10"/>
      <c r="H8" s="14"/>
      <c r="I8" s="12"/>
      <c r="J8" s="10"/>
      <c r="K8" s="14"/>
    </row>
    <row r="9" spans="1:11">
      <c r="A9" s="35"/>
      <c r="B9" s="32"/>
      <c r="C9" s="32"/>
      <c r="D9" s="32"/>
      <c r="E9" s="32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0"/>
      <c r="B13" s="9"/>
      <c r="C13" s="12"/>
      <c r="D13" s="10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mergeCells count="1"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2004</vt:lpstr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2010-06-24T22:21:56Z</dcterms:modified>
</cp:coreProperties>
</file>